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H14" i="1" l="1"/>
  <c r="G13" i="1" l="1"/>
  <c r="G14" i="1"/>
  <c r="H13" i="1" l="1"/>
  <c r="H18" i="1" l="1"/>
  <c r="H17" i="1"/>
  <c r="H16" i="1"/>
  <c r="G11" i="1" l="1"/>
  <c r="H11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<sst xmlns="http://schemas.openxmlformats.org/spreadsheetml/2006/main" count="24" uniqueCount="24">
  <si>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</si>
  <si>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</si>
  <si>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</si>
  <si>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</si>
  <si>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</si>
  <si>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</si>
  <si>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</si>
  <si>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</si>
  <si>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</si>
  <si>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</si>
  <si>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</si>
  <si>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</si>
  <si>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</si>
  <si>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</si>
  <si>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</si>
  <si>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</si>
  <si>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</si>
  <si>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</si>
  <si>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</si>
  <si>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</si>
  <si>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</si>
  <si>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состоянию на 01.05.2026</t>
  </si>
  <si>
    <t>По состоянию на 01.05.2025</t>
  </si>
  <si>
    <t>по Кемеровской области - Кузбассу по состоянию на 01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</si>
</sst>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43" fontId="0" fillId="0" borderId="0" xfId="2" applyFont="1"/>
    <xf numFmtId="0" fontId="8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 wrapText="1" readingOrder="1"/>
    </xf>
    <xf numFmtId="3" fontId="8" fillId="0" borderId="19" xfId="0" applyNumberFormat="1" applyFont="1" applyFill="1" applyBorder="1" applyAlignment="1">
      <alignment horizontal="center" vertical="center"/>
    </xf>
    <xf numFmtId="1" fontId="8" fillId="0" borderId="19" xfId="1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 readingOrder="1"/>
    </xf>
    <xf numFmtId="2" fontId="10" fillId="0" borderId="19" xfId="0" applyNumberFormat="1" applyFont="1" applyBorder="1" applyAlignment="1">
      <alignment horizontal="center" vertical="center"/>
    </xf>
    <xf numFmtId="3" fontId="10" fillId="3" borderId="19" xfId="0" applyNumberFormat="1" applyFont="1" applyFill="1" applyBorder="1" applyAlignment="1">
      <alignment horizontal="center" vertical="center" shrinkToFit="1"/>
    </xf>
    <xf numFmtId="3" fontId="8" fillId="3" borderId="19" xfId="0" applyNumberFormat="1" applyFont="1" applyFill="1" applyBorder="1" applyAlignment="1">
      <alignment horizontal="center" vertical="center" shrinkToFi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L13" sqref="L13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28" t="s">
        <v>0</v>
      </c>
      <c r="C1" s="28"/>
      <c r="D1" s="28"/>
      <c r="E1" s="28"/>
      <c r="F1" s="28"/>
      <c r="G1" s="28"/>
      <c r="H1" s="28"/>
    </row>
    <row r="2" spans="1:11" ht="26.25" x14ac:dyDescent="0.25">
      <c r="B2" s="29" t="s">
        <v>19</v>
      </c>
      <c r="C2" s="29"/>
      <c r="D2" s="29"/>
      <c r="E2" s="29"/>
      <c r="F2" s="29"/>
      <c r="G2" s="29"/>
      <c r="H2" s="29"/>
    </row>
    <row r="3" spans="1:11" ht="26.25" x14ac:dyDescent="0.25">
      <c r="B3" s="29" t="s">
        <v>23</v>
      </c>
      <c r="C3" s="29"/>
      <c r="D3" s="29"/>
      <c r="E3" s="29"/>
      <c r="F3" s="29"/>
      <c r="G3" s="29"/>
      <c r="H3" s="29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0" t="s">
        <v>17</v>
      </c>
    </row>
    <row r="6" spans="1:11" ht="23.25" thickBot="1" x14ac:dyDescent="0.3">
      <c r="A6" s="18" t="s">
        <v>10</v>
      </c>
      <c r="B6" s="30" t="s">
        <v>2</v>
      </c>
      <c r="C6" s="31"/>
      <c r="D6" s="34" t="s">
        <v>20</v>
      </c>
      <c r="E6" s="36" t="s">
        <v>22</v>
      </c>
      <c r="F6" s="30" t="s">
        <v>21</v>
      </c>
      <c r="G6" s="38"/>
      <c r="H6" s="39"/>
    </row>
    <row r="7" spans="1:11" ht="50.1" customHeight="1" thickBot="1" x14ac:dyDescent="0.3">
      <c r="A7" s="19"/>
      <c r="B7" s="32"/>
      <c r="C7" s="33"/>
      <c r="D7" s="35"/>
      <c r="E7" s="37"/>
      <c r="F7" s="40" t="s">
        <v>3</v>
      </c>
      <c r="G7" s="43" t="s">
        <v>4</v>
      </c>
      <c r="H7" s="44"/>
    </row>
    <row r="8" spans="1:11" ht="35.1" customHeight="1" x14ac:dyDescent="0.3">
      <c r="A8" s="19"/>
      <c r="B8" s="32"/>
      <c r="C8" s="33"/>
      <c r="D8" s="35"/>
      <c r="E8" s="37"/>
      <c r="F8" s="41"/>
      <c r="G8" s="4" t="s">
        <v>5</v>
      </c>
      <c r="H8" s="5" t="s">
        <v>6</v>
      </c>
    </row>
    <row r="9" spans="1:11" ht="23.25" thickBot="1" x14ac:dyDescent="0.3">
      <c r="A9" s="20"/>
      <c r="B9" s="32"/>
      <c r="C9" s="33"/>
      <c r="D9" s="35"/>
      <c r="E9" s="37"/>
      <c r="F9" s="42"/>
      <c r="G9" s="11" t="s">
        <v>15</v>
      </c>
      <c r="H9" s="6" t="s">
        <v>16</v>
      </c>
    </row>
    <row r="10" spans="1:11" ht="24" thickBot="1" x14ac:dyDescent="0.3">
      <c r="A10" s="7">
        <v>1</v>
      </c>
      <c r="B10" s="24">
        <v>2</v>
      </c>
      <c r="C10" s="25"/>
      <c r="D10" s="49">
        <v>3</v>
      </c>
      <c r="E10" s="16">
        <v>4</v>
      </c>
      <c r="F10" s="17">
        <v>5</v>
      </c>
      <c r="G10" s="17">
        <v>6</v>
      </c>
      <c r="H10" s="17">
        <v>7</v>
      </c>
    </row>
    <row r="11" spans="1:11" ht="47.25" customHeight="1" x14ac:dyDescent="0.3">
      <c r="A11" s="15">
        <v>1</v>
      </c>
      <c r="B11" s="26" t="s">
        <v>7</v>
      </c>
      <c r="C11" s="45"/>
      <c r="D11" s="50">
        <v>145096678</v>
      </c>
      <c r="E11" s="51">
        <v>46734160</v>
      </c>
      <c r="F11" s="50">
        <f>F13+F14+F15+F16+F17+F18</f>
        <v>50765247</v>
      </c>
      <c r="G11" s="52">
        <f>F11-E11</f>
        <v>4031087</v>
      </c>
      <c r="H11" s="53">
        <f>F11/E11*100</f>
        <v>108.62556853487899</v>
      </c>
    </row>
    <row r="12" spans="1:11" ht="45.95" customHeight="1" x14ac:dyDescent="0.3">
      <c r="A12" s="8"/>
      <c r="B12" s="27" t="s">
        <v>11</v>
      </c>
      <c r="C12" s="46"/>
      <c r="D12" s="54"/>
      <c r="E12" s="55"/>
      <c r="F12" s="54"/>
      <c r="G12" s="54"/>
      <c r="H12" s="56"/>
    </row>
    <row r="13" spans="1:11" ht="45.95" customHeight="1" x14ac:dyDescent="0.3">
      <c r="A13" s="8">
        <v>2</v>
      </c>
      <c r="B13" s="23" t="s">
        <v>8</v>
      </c>
      <c r="C13" s="46"/>
      <c r="D13" s="57">
        <v>10274356</v>
      </c>
      <c r="E13" s="51">
        <v>3131178</v>
      </c>
      <c r="F13" s="58">
        <v>3563773</v>
      </c>
      <c r="G13" s="52">
        <f>F13-E13</f>
        <v>432595</v>
      </c>
      <c r="H13" s="53">
        <f>F13/E13*100</f>
        <v>113.81572686062562</v>
      </c>
      <c r="K13" s="14"/>
    </row>
    <row r="14" spans="1:11" ht="45.95" customHeight="1" x14ac:dyDescent="0.3">
      <c r="A14" s="8">
        <v>3</v>
      </c>
      <c r="B14" s="23" t="s">
        <v>9</v>
      </c>
      <c r="C14" s="46"/>
      <c r="D14" s="58">
        <v>12513812</v>
      </c>
      <c r="E14" s="51">
        <v>1826087</v>
      </c>
      <c r="F14" s="58">
        <v>4746309</v>
      </c>
      <c r="G14" s="52">
        <f t="shared" ref="G14:G18" si="0">F14-E14</f>
        <v>2920222</v>
      </c>
      <c r="H14" s="53">
        <f>F14/E14*100</f>
        <v>259.91691524007348</v>
      </c>
    </row>
    <row r="15" spans="1:11" ht="45.95" customHeight="1" x14ac:dyDescent="0.3">
      <c r="A15" s="8">
        <v>4</v>
      </c>
      <c r="B15" s="23" t="s">
        <v>12</v>
      </c>
      <c r="C15" s="46"/>
      <c r="D15" s="58">
        <v>28062722</v>
      </c>
      <c r="E15" s="51">
        <v>8801577</v>
      </c>
      <c r="F15" s="58">
        <v>8284640</v>
      </c>
      <c r="G15" s="52">
        <f t="shared" si="0"/>
        <v>-516937</v>
      </c>
      <c r="H15" s="53">
        <f t="shared" ref="H15:H18" si="1">F15/E15*100</f>
        <v>94.126768418886755</v>
      </c>
    </row>
    <row r="16" spans="1:11" ht="45.95" customHeight="1" x14ac:dyDescent="0.3">
      <c r="A16" s="8">
        <v>5</v>
      </c>
      <c r="B16" s="22" t="s">
        <v>18</v>
      </c>
      <c r="C16" s="47"/>
      <c r="D16" s="58">
        <v>10761668</v>
      </c>
      <c r="E16" s="51">
        <v>4103867</v>
      </c>
      <c r="F16" s="58">
        <v>3564816</v>
      </c>
      <c r="G16" s="52">
        <f t="shared" si="0"/>
        <v>-539051</v>
      </c>
      <c r="H16" s="53">
        <f t="shared" si="1"/>
        <v>86.864803367165649</v>
      </c>
    </row>
    <row r="17" spans="1:8" ht="69" customHeight="1" x14ac:dyDescent="0.3">
      <c r="A17" s="8">
        <v>6</v>
      </c>
      <c r="B17" s="22" t="s">
        <v>13</v>
      </c>
      <c r="C17" s="47"/>
      <c r="D17" s="58">
        <v>18524143</v>
      </c>
      <c r="E17" s="51">
        <v>6174706</v>
      </c>
      <c r="F17" s="58">
        <v>6489646</v>
      </c>
      <c r="G17" s="52">
        <f t="shared" si="0"/>
        <v>314940</v>
      </c>
      <c r="H17" s="53">
        <f t="shared" si="1"/>
        <v>105.10048575592101</v>
      </c>
    </row>
    <row r="18" spans="1:8" ht="69" customHeight="1" thickBot="1" x14ac:dyDescent="0.35">
      <c r="A18" s="9">
        <v>7</v>
      </c>
      <c r="B18" s="21" t="s">
        <v>14</v>
      </c>
      <c r="C18" s="48"/>
      <c r="D18" s="58">
        <v>64959977</v>
      </c>
      <c r="E18" s="51">
        <v>22696745</v>
      </c>
      <c r="F18" s="58">
        <v>24116063</v>
      </c>
      <c r="G18" s="52">
        <f t="shared" si="0"/>
        <v>1419318</v>
      </c>
      <c r="H18" s="53">
        <f t="shared" si="1"/>
        <v>106.25339889045765</v>
      </c>
    </row>
    <row r="19" spans="1:8" ht="22.5" x14ac:dyDescent="0.25">
      <c r="F19" s="12"/>
      <c r="G19" s="13"/>
    </row>
    <row r="27" spans="1:8" x14ac:dyDescent="0.25">
      <c r="F27" s="13"/>
    </row>
  </sheetData>
  <mergeCells count="19">
    <mergeCell ref="B1:H1"/>
    <mergeCell ref="B2:H2"/>
    <mergeCell ref="B3:H3"/>
    <mergeCell ref="B6:C9"/>
    <mergeCell ref="D6:D9"/>
    <mergeCell ref="E6:E9"/>
    <mergeCell ref="F6:H6"/>
    <mergeCell ref="F7:F9"/>
    <mergeCell ref="G7:H7"/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2026-05-05T08:29:00Z</dcterms:modified>
</cp:coreProperties>
</file>